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obSöderberg\Documents\Maskinkostnadskalkyler\"/>
    </mc:Choice>
  </mc:AlternateContent>
  <xr:revisionPtr revIDLastSave="0" documentId="8_{484FB750-F65E-46F4-BEF3-025FA92AD9AA}" xr6:coauthVersionLast="47" xr6:coauthVersionMax="47" xr10:uidLastSave="{00000000-0000-0000-0000-000000000000}"/>
  <bookViews>
    <workbookView xWindow="-108" yWindow="-108" windowWidth="30936" windowHeight="16896" xr2:uid="{8C1890B4-CC92-4B36-B98D-07023BD5D2FC}"/>
  </bookViews>
  <sheets>
    <sheet name="Maskinkalkyl enk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4" i="1"/>
  <c r="K15" i="1"/>
  <c r="G15" i="1"/>
  <c r="K17" i="1"/>
  <c r="K12" i="1"/>
  <c r="K11" i="1"/>
  <c r="K10" i="1"/>
  <c r="K9" i="1"/>
  <c r="K8" i="1"/>
  <c r="K7" i="1"/>
  <c r="K6" i="1"/>
  <c r="D7" i="1"/>
  <c r="D6" i="1"/>
  <c r="D22" i="1"/>
  <c r="D12" i="1"/>
  <c r="D11" i="1"/>
  <c r="D10" i="1"/>
  <c r="D9" i="1"/>
  <c r="D8" i="1"/>
  <c r="G4" i="1"/>
  <c r="C4" i="1"/>
  <c r="G22" i="1"/>
  <c r="J25" i="1"/>
  <c r="B25" i="1"/>
  <c r="C22" i="1"/>
  <c r="C17" i="1"/>
  <c r="C15" i="1"/>
  <c r="G17" i="1"/>
  <c r="G12" i="1"/>
  <c r="G11" i="1"/>
  <c r="G10" i="1"/>
  <c r="G9" i="1"/>
  <c r="G8" i="1"/>
  <c r="G7" i="1"/>
  <c r="G6" i="1"/>
  <c r="C12" i="1"/>
  <c r="C11" i="1"/>
  <c r="C10" i="1"/>
  <c r="C9" i="1"/>
  <c r="C8" i="1"/>
  <c r="C7" i="1"/>
  <c r="C6" i="1"/>
  <c r="J17" i="1"/>
  <c r="F17" i="1"/>
  <c r="F20" i="1" s="1"/>
  <c r="B17" i="1"/>
  <c r="B20" i="1" s="1"/>
  <c r="B18" i="1" s="1"/>
  <c r="B19" i="1" s="1"/>
  <c r="B21" i="1" s="1"/>
  <c r="B22" i="1" s="1"/>
  <c r="B23" i="1" l="1"/>
  <c r="C23" i="1"/>
  <c r="J20" i="1"/>
  <c r="J18" i="1" s="1"/>
  <c r="J19" i="1" s="1"/>
  <c r="J21" i="1" s="1"/>
  <c r="J22" i="1" s="1"/>
  <c r="F18" i="1"/>
  <c r="F19" i="1" s="1"/>
  <c r="F21" i="1" s="1"/>
  <c r="F22" i="1" s="1"/>
  <c r="K23" i="1" l="1"/>
  <c r="J23" i="1"/>
  <c r="G23" i="1"/>
  <c r="F23" i="1"/>
  <c r="L7" i="1" l="1"/>
  <c r="L12" i="1"/>
  <c r="L11" i="1"/>
  <c r="L10" i="1"/>
  <c r="L9" i="1"/>
  <c r="L8" i="1"/>
  <c r="L6" i="1"/>
  <c r="L22" i="1"/>
  <c r="F25" i="1"/>
  <c r="H22" i="1"/>
  <c r="H7" i="1"/>
  <c r="H6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<sst xmlns="http://schemas.openxmlformats.org/spreadsheetml/2006/main" count="37" uniqueCount="29">
  <si>
    <t>Maskinkostnadskalkyl i år</t>
  </si>
  <si>
    <t>År 1</t>
  </si>
  <si>
    <t>År 2 alt budget</t>
  </si>
  <si>
    <t>År 3 alt utfall</t>
  </si>
  <si>
    <t>Ekonmisk utfall senaste året</t>
  </si>
  <si>
    <t>Brukad areal</t>
  </si>
  <si>
    <t>Omsättning totalt lantbruk alt enbart växtodling</t>
  </si>
  <si>
    <t>Årliga maskinkostnader</t>
  </si>
  <si>
    <t>Total kostnad</t>
  </si>
  <si>
    <t>Total kost/ha</t>
  </si>
  <si>
    <t>% av tot kostnad</t>
  </si>
  <si>
    <t>Drivmedel, smörjmedel och oljor</t>
  </si>
  <si>
    <t>Underhålls, reparations- och reservdelskostnader</t>
  </si>
  <si>
    <t>Egen arbetskostnad underhåll</t>
  </si>
  <si>
    <t>Skatt och försäkringar redskap och maskiner</t>
  </si>
  <si>
    <t>Förvaring/maskinhall redskap &amp; maskiner</t>
  </si>
  <si>
    <t xml:space="preserve">Gemnensamt verkstad (ex el, värme, förnödenheter, inventarier, byggnadsunderhåll mm) </t>
  </si>
  <si>
    <t>Inhyrda maskintjänster</t>
  </si>
  <si>
    <t>Maskinkapital</t>
  </si>
  <si>
    <t>Total maskinvärde (nuvärde) Ingående värde</t>
  </si>
  <si>
    <t>Investering i redskap &amp; maskiner under året</t>
  </si>
  <si>
    <t>Total maskinkapital</t>
  </si>
  <si>
    <t>Total maskinvärde (nuvärde) Utgående värde</t>
  </si>
  <si>
    <t>Medelkapital under året</t>
  </si>
  <si>
    <t>Värdeminskning/år</t>
  </si>
  <si>
    <t>Kalkylränta (ex 5 % av tot maskinvärdet, nuvärdet)</t>
  </si>
  <si>
    <t>Summa kapitalkostnad (värdeminskning+ränta)</t>
  </si>
  <si>
    <t>Summa maskinkostnad</t>
  </si>
  <si>
    <t>Maskinkostnad i % av omsättning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</si>
</sst>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ha&quot;"/>
    <numFmt numFmtId="165" formatCode="#,##0&quot; kr/ha&quot;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/>
    <xf numFmtId="0" fontId="0" fillId="0" borderId="2" xfId="0" applyBorder="1"/>
    <xf numFmtId="164" fontId="0" fillId="2" borderId="2" xfId="0" applyNumberFormat="1" applyFill="1" applyBorder="1" applyAlignment="1">
      <alignment vertical="center"/>
    </xf>
    <xf numFmtId="0" fontId="6" fillId="0" borderId="3" xfId="0" applyFont="1" applyBorder="1"/>
    <xf numFmtId="0" fontId="0" fillId="0" borderId="1" xfId="0" applyBorder="1"/>
    <xf numFmtId="0" fontId="4" fillId="0" borderId="4" xfId="0" applyFont="1" applyBorder="1"/>
    <xf numFmtId="3" fontId="0" fillId="2" borderId="5" xfId="0" applyNumberFormat="1" applyFill="1" applyBorder="1" applyAlignment="1">
      <alignment vertical="center"/>
    </xf>
    <xf numFmtId="165" fontId="7" fillId="0" borderId="5" xfId="0" applyNumberFormat="1" applyFont="1" applyBorder="1"/>
    <xf numFmtId="0" fontId="6" fillId="0" borderId="6" xfId="0" applyFont="1" applyBorder="1"/>
    <xf numFmtId="3" fontId="0" fillId="2" borderId="4" xfId="0" applyNumberFormat="1" applyFill="1" applyBorder="1" applyAlignment="1">
      <alignment vertical="center"/>
    </xf>
    <xf numFmtId="0" fontId="4" fillId="0" borderId="7" xfId="0" applyFont="1" applyBorder="1"/>
    <xf numFmtId="0" fontId="5" fillId="0" borderId="8" xfId="0" applyFont="1" applyBorder="1" applyAlignment="1">
      <alignment horizontal="right" wrapText="1"/>
    </xf>
    <xf numFmtId="0" fontId="8" fillId="0" borderId="9" xfId="0" applyFont="1" applyBorder="1" applyAlignment="1">
      <alignment wrapText="1"/>
    </xf>
    <xf numFmtId="0" fontId="7" fillId="0" borderId="0" xfId="0" applyFont="1" applyAlignment="1">
      <alignment wrapText="1"/>
    </xf>
    <xf numFmtId="0" fontId="5" fillId="0" borderId="7" xfId="0" applyFont="1" applyBorder="1" applyAlignment="1">
      <alignment horizontal="right" wrapText="1"/>
    </xf>
    <xf numFmtId="0" fontId="5" fillId="0" borderId="10" xfId="0" applyFont="1" applyBorder="1"/>
    <xf numFmtId="3" fontId="5" fillId="2" borderId="0" xfId="0" applyNumberFormat="1" applyFont="1" applyFill="1" applyAlignment="1">
      <alignment vertical="center"/>
    </xf>
    <xf numFmtId="165" fontId="4" fillId="0" borderId="0" xfId="0" applyNumberFormat="1" applyFont="1"/>
    <xf numFmtId="9" fontId="7" fillId="0" borderId="0" xfId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3" fontId="5" fillId="2" borderId="0" xfId="0" applyNumberFormat="1" applyFont="1" applyFill="1"/>
    <xf numFmtId="3" fontId="5" fillId="2" borderId="10" xfId="0" applyNumberFormat="1" applyFont="1" applyFill="1" applyBorder="1"/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9" fillId="0" borderId="10" xfId="0" applyFont="1" applyBorder="1"/>
    <xf numFmtId="165" fontId="4" fillId="0" borderId="5" xfId="0" applyNumberFormat="1" applyFont="1" applyBorder="1"/>
    <xf numFmtId="3" fontId="7" fillId="0" borderId="0" xfId="0" applyNumberFormat="1" applyFont="1" applyAlignment="1">
      <alignment vertical="center"/>
    </xf>
    <xf numFmtId="0" fontId="5" fillId="0" borderId="12" xfId="0" applyFont="1" applyBorder="1"/>
    <xf numFmtId="3" fontId="10" fillId="2" borderId="13" xfId="0" applyNumberFormat="1" applyFont="1" applyFill="1" applyBorder="1" applyAlignment="1">
      <alignment vertical="center"/>
    </xf>
    <xf numFmtId="165" fontId="8" fillId="0" borderId="0" xfId="0" applyNumberFormat="1" applyFont="1"/>
    <xf numFmtId="3" fontId="10" fillId="2" borderId="12" xfId="0" applyNumberFormat="1" applyFont="1" applyFill="1" applyBorder="1" applyAlignment="1">
      <alignment vertical="center"/>
    </xf>
    <xf numFmtId="0" fontId="5" fillId="0" borderId="4" xfId="0" applyFont="1" applyBorder="1"/>
    <xf numFmtId="3" fontId="10" fillId="2" borderId="5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8" fillId="0" borderId="5" xfId="0" applyNumberFormat="1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10" fillId="0" borderId="10" xfId="0" applyFont="1" applyBorder="1"/>
    <xf numFmtId="0" fontId="10" fillId="0" borderId="4" xfId="0" applyFont="1" applyBorder="1"/>
    <xf numFmtId="3" fontId="10" fillId="0" borderId="5" xfId="0" applyNumberFormat="1" applyFont="1" applyBorder="1"/>
    <xf numFmtId="3" fontId="10" fillId="0" borderId="4" xfId="0" applyNumberFormat="1" applyFont="1" applyBorder="1"/>
    <xf numFmtId="3" fontId="10" fillId="0" borderId="13" xfId="0" applyNumberFormat="1" applyFont="1" applyBorder="1"/>
    <xf numFmtId="9" fontId="8" fillId="2" borderId="13" xfId="1" applyFont="1" applyFill="1" applyBorder="1" applyAlignment="1">
      <alignment vertical="center"/>
    </xf>
    <xf numFmtId="3" fontId="10" fillId="0" borderId="12" xfId="0" applyNumberFormat="1" applyFont="1" applyBorder="1"/>
    <xf numFmtId="3" fontId="10" fillId="0" borderId="5" xfId="0" applyNumberFormat="1" applyFont="1" applyBorder="1" applyAlignment="1">
      <alignment vertical="center"/>
    </xf>
    <xf numFmtId="9" fontId="8" fillId="2" borderId="5" xfId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/>
    <xf numFmtId="0" fontId="11" fillId="0" borderId="0" xfId="0" applyFont="1"/>
    <xf numFmtId="3" fontId="11" fillId="0" borderId="0" xfId="0" applyNumberFormat="1" applyFont="1"/>
    <xf numFmtId="165" fontId="11" fillId="0" borderId="0" xfId="0" applyNumberFormat="1" applyFont="1"/>
    <xf numFmtId="9" fontId="8" fillId="0" borderId="0" xfId="1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3" fontId="6" fillId="0" borderId="0" xfId="0" applyNumberFormat="1" applyFont="1"/>
    <xf numFmtId="9" fontId="11" fillId="0" borderId="0" xfId="1" applyFont="1" applyBorder="1"/>
    <xf numFmtId="0" fontId="12" fillId="0" borderId="0" xfId="0" applyFont="1"/>
    <xf numFmtId="3" fontId="13" fillId="0" borderId="0" xfId="0" applyNumberFormat="1" applyFont="1"/>
    <xf numFmtId="3" fontId="2" fillId="0" borderId="0" xfId="0" applyNumberFormat="1" applyFont="1"/>
    <xf numFmtId="165" fontId="8" fillId="0" borderId="5" xfId="0" applyNumberFormat="1" applyFont="1" applyBorder="1"/>
    <xf numFmtId="3" fontId="4" fillId="0" borderId="1" xfId="0" applyNumberFormat="1" applyFont="1" applyBorder="1" applyAlignment="1">
      <alignment vertical="center"/>
    </xf>
    <xf numFmtId="166" fontId="8" fillId="0" borderId="11" xfId="1" applyNumberFormat="1" applyFont="1" applyFill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6" fontId="8" fillId="0" borderId="14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6" fontId="8" fillId="0" borderId="3" xfId="1" applyNumberFormat="1" applyFont="1" applyFill="1" applyBorder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8008-5541-4303-99C8-E422487856F3}">
  <sheetPr>
    <pageSetUpPr fitToPage="1"/>
  </sheetPr>
  <dimension ref="A1:L31"/>
  <sheetViews>
    <sheetView tabSelected="1" zoomScale="110" zoomScaleNormal="110" workbookViewId="0"/>
  </sheetViews>
  <sheetFormatPr defaultColWidth="8.88671875" defaultRowHeight="15.6" x14ac:dyDescent="0.3"/>
  <cols>
    <col min="1" max="1" width="50.6640625" style="3" customWidth="1"/>
    <col min="2" max="2" width="16.109375" customWidth="1"/>
    <col min="3" max="3" width="16.5546875" customWidth="1"/>
    <col min="4" max="4" width="10.109375" style="6" customWidth="1"/>
    <col min="5" max="5" width="6" customWidth="1"/>
    <col min="6" max="6" width="14.109375" customWidth="1"/>
    <col min="7" max="7" width="15.44140625" customWidth="1"/>
    <col min="9" max="9" width="6.6640625" customWidth="1"/>
    <col min="10" max="10" width="16.5546875" customWidth="1"/>
    <col min="11" max="11" width="15.5546875" customWidth="1"/>
  </cols>
  <sheetData>
    <row r="1" spans="1:12" ht="21" x14ac:dyDescent="0.4">
      <c r="A1" s="1" t="s">
        <v>0</v>
      </c>
      <c r="B1" s="2" t="s">
        <v>1</v>
      </c>
      <c r="C1" s="3"/>
      <c r="D1" s="3"/>
      <c r="E1" s="3"/>
      <c r="F1" s="2" t="s">
        <v>2</v>
      </c>
      <c r="G1" s="3"/>
      <c r="H1" s="3"/>
      <c r="I1" s="3"/>
      <c r="J1" s="2" t="s">
        <v>3</v>
      </c>
      <c r="K1" s="3"/>
      <c r="L1" s="3"/>
    </row>
    <row r="2" spans="1:12" x14ac:dyDescent="0.3">
      <c r="B2" s="4" t="s">
        <v>4</v>
      </c>
      <c r="C2" s="5"/>
      <c r="F2" s="4" t="s">
        <v>4</v>
      </c>
      <c r="G2" s="5"/>
      <c r="H2" s="6"/>
      <c r="J2" s="4" t="s">
        <v>4</v>
      </c>
      <c r="K2" s="5"/>
      <c r="L2" s="6"/>
    </row>
    <row r="3" spans="1:12" ht="16.2" thickBot="1" x14ac:dyDescent="0.35">
      <c r="A3" s="7" t="s">
        <v>5</v>
      </c>
      <c r="B3" s="8"/>
      <c r="C3" s="9"/>
      <c r="D3" s="10"/>
      <c r="F3" s="11"/>
      <c r="G3" s="9"/>
      <c r="H3" s="10"/>
      <c r="J3" s="11"/>
      <c r="K3" s="9"/>
      <c r="L3" s="10"/>
    </row>
    <row r="4" spans="1:12" x14ac:dyDescent="0.3">
      <c r="A4" s="12" t="s">
        <v>6</v>
      </c>
      <c r="B4" s="13"/>
      <c r="C4" s="14">
        <f>IF(B3=0,0,B4/C39)</f>
        <v>0</v>
      </c>
      <c r="D4" s="15"/>
      <c r="F4" s="16"/>
      <c r="G4" s="14">
        <f>IF(F3=0,0,F4/G3)</f>
        <v>0</v>
      </c>
      <c r="H4" s="15"/>
      <c r="J4" s="16"/>
      <c r="K4" s="14">
        <f>IF(K3=0,0,J4/K3)</f>
        <v>0</v>
      </c>
      <c r="L4" s="15"/>
    </row>
    <row r="5" spans="1:12" ht="30" customHeight="1" x14ac:dyDescent="0.3">
      <c r="A5" s="17" t="s">
        <v>7</v>
      </c>
      <c r="B5" s="18" t="s">
        <v>8</v>
      </c>
      <c r="C5" s="18" t="s">
        <v>9</v>
      </c>
      <c r="D5" s="19" t="s">
        <v>10</v>
      </c>
      <c r="E5" s="20"/>
      <c r="F5" s="21" t="s">
        <v>8</v>
      </c>
      <c r="G5" s="18" t="s">
        <v>9</v>
      </c>
      <c r="H5" s="19" t="s">
        <v>10</v>
      </c>
      <c r="J5" s="21" t="s">
        <v>8</v>
      </c>
      <c r="K5" s="18" t="s">
        <v>9</v>
      </c>
      <c r="L5" s="19" t="s">
        <v>10</v>
      </c>
    </row>
    <row r="6" spans="1:12" x14ac:dyDescent="0.3">
      <c r="A6" s="22" t="s">
        <v>11</v>
      </c>
      <c r="B6" s="23"/>
      <c r="C6" s="24">
        <f>IF($C$3=0,0,B6/$C$3)</f>
        <v>0</v>
      </c>
      <c r="D6" s="70">
        <f>IF(B6=0,0,B6/$B$23)</f>
        <v>0</v>
      </c>
      <c r="E6" s="25"/>
      <c r="F6" s="26"/>
      <c r="G6" s="24">
        <f>IF($G$3=0,0,F6/$G$3)</f>
        <v>0</v>
      </c>
      <c r="H6" s="70">
        <f>IF($F$23=0,0,F6/$F$23)</f>
        <v>0</v>
      </c>
      <c r="J6" s="26"/>
      <c r="K6" s="24">
        <f>IF($K$3=0,0,J6/$K$3)</f>
        <v>0</v>
      </c>
      <c r="L6" s="70">
        <f>IF($J$23=0,0,J6/$J$23)</f>
        <v>0</v>
      </c>
    </row>
    <row r="7" spans="1:12" x14ac:dyDescent="0.3">
      <c r="A7" s="27" t="s">
        <v>12</v>
      </c>
      <c r="B7" s="23"/>
      <c r="C7" s="24">
        <f t="shared" ref="C7:C12" si="0">IF($C$3=0,0,B7/$C$3)</f>
        <v>0</v>
      </c>
      <c r="D7" s="70">
        <f>IF(B7=0,0,B7/$B$23)</f>
        <v>0</v>
      </c>
      <c r="E7" s="25"/>
      <c r="F7" s="26"/>
      <c r="G7" s="24">
        <f t="shared" ref="G7:G12" si="1">IF($G$3=0,0,F7/$G$3)</f>
        <v>0</v>
      </c>
      <c r="H7" s="70">
        <f t="shared" ref="H7:H12" si="2">IF($F$23=0,0,F7/$F$23)</f>
        <v>0</v>
      </c>
      <c r="J7" s="26"/>
      <c r="K7" s="24">
        <f t="shared" ref="K7:K12" si="3">IF($K$3=0,0,J7/$K$3)</f>
        <v>0</v>
      </c>
      <c r="L7" s="70">
        <f t="shared" ref="L7:L12" si="4">IF($J$23=0,0,J7/$J$23)</f>
        <v>0</v>
      </c>
    </row>
    <row r="8" spans="1:12" x14ac:dyDescent="0.3">
      <c r="A8" s="22" t="s">
        <v>13</v>
      </c>
      <c r="B8" s="23"/>
      <c r="C8" s="24">
        <f t="shared" si="0"/>
        <v>0</v>
      </c>
      <c r="D8" s="70">
        <f t="shared" ref="D7:D12" si="5">IF(B8=0,0,B8/$B$23)</f>
        <v>0</v>
      </c>
      <c r="E8" s="25"/>
      <c r="F8" s="26"/>
      <c r="G8" s="24">
        <f t="shared" si="1"/>
        <v>0</v>
      </c>
      <c r="H8" s="70">
        <f t="shared" si="2"/>
        <v>0</v>
      </c>
      <c r="J8" s="26"/>
      <c r="K8" s="24">
        <f t="shared" si="3"/>
        <v>0</v>
      </c>
      <c r="L8" s="70">
        <f t="shared" si="4"/>
        <v>0</v>
      </c>
    </row>
    <row r="9" spans="1:12" x14ac:dyDescent="0.3">
      <c r="A9" s="22" t="s">
        <v>14</v>
      </c>
      <c r="B9" s="23"/>
      <c r="C9" s="24">
        <f t="shared" si="0"/>
        <v>0</v>
      </c>
      <c r="D9" s="70">
        <f t="shared" si="5"/>
        <v>0</v>
      </c>
      <c r="E9" s="25"/>
      <c r="F9" s="26"/>
      <c r="G9" s="24">
        <f t="shared" si="1"/>
        <v>0</v>
      </c>
      <c r="H9" s="70">
        <f t="shared" si="2"/>
        <v>0</v>
      </c>
      <c r="J9" s="26"/>
      <c r="K9" s="24">
        <f t="shared" si="3"/>
        <v>0</v>
      </c>
      <c r="L9" s="70">
        <f t="shared" si="4"/>
        <v>0</v>
      </c>
    </row>
    <row r="10" spans="1:12" x14ac:dyDescent="0.3">
      <c r="A10" s="22" t="s">
        <v>15</v>
      </c>
      <c r="B10" s="23"/>
      <c r="C10" s="24">
        <f t="shared" si="0"/>
        <v>0</v>
      </c>
      <c r="D10" s="70">
        <f t="shared" si="5"/>
        <v>0</v>
      </c>
      <c r="E10" s="25"/>
      <c r="F10" s="26"/>
      <c r="G10" s="24">
        <f t="shared" si="1"/>
        <v>0</v>
      </c>
      <c r="H10" s="70">
        <f t="shared" si="2"/>
        <v>0</v>
      </c>
      <c r="J10" s="26"/>
      <c r="K10" s="24">
        <f t="shared" si="3"/>
        <v>0</v>
      </c>
      <c r="L10" s="70">
        <f t="shared" si="4"/>
        <v>0</v>
      </c>
    </row>
    <row r="11" spans="1:12" ht="31.2" x14ac:dyDescent="0.3">
      <c r="A11" s="27" t="s">
        <v>16</v>
      </c>
      <c r="B11" s="23"/>
      <c r="C11" s="24">
        <f t="shared" si="0"/>
        <v>0</v>
      </c>
      <c r="D11" s="70">
        <f t="shared" si="5"/>
        <v>0</v>
      </c>
      <c r="E11" s="25"/>
      <c r="F11" s="26"/>
      <c r="G11" s="24">
        <f t="shared" si="1"/>
        <v>0</v>
      </c>
      <c r="H11" s="70">
        <f t="shared" si="2"/>
        <v>0</v>
      </c>
      <c r="J11" s="26"/>
      <c r="K11" s="24">
        <f t="shared" si="3"/>
        <v>0</v>
      </c>
      <c r="L11" s="70">
        <f t="shared" si="4"/>
        <v>0</v>
      </c>
    </row>
    <row r="12" spans="1:12" x14ac:dyDescent="0.3">
      <c r="A12" s="22" t="s">
        <v>17</v>
      </c>
      <c r="B12" s="28"/>
      <c r="C12" s="24">
        <f t="shared" si="0"/>
        <v>0</v>
      </c>
      <c r="D12" s="70">
        <f t="shared" si="5"/>
        <v>0</v>
      </c>
      <c r="E12" s="25"/>
      <c r="F12" s="29"/>
      <c r="G12" s="24">
        <f t="shared" si="1"/>
        <v>0</v>
      </c>
      <c r="H12" s="70">
        <f t="shared" si="2"/>
        <v>0</v>
      </c>
      <c r="J12" s="29"/>
      <c r="K12" s="24">
        <f t="shared" si="3"/>
        <v>0</v>
      </c>
      <c r="L12" s="70">
        <f t="shared" si="4"/>
        <v>0</v>
      </c>
    </row>
    <row r="13" spans="1:12" x14ac:dyDescent="0.3">
      <c r="A13" s="27"/>
      <c r="B13" s="30"/>
      <c r="C13" s="24"/>
      <c r="D13" s="70"/>
      <c r="E13" s="25"/>
      <c r="F13" s="31"/>
      <c r="G13" s="24"/>
      <c r="H13" s="70"/>
      <c r="J13" s="31"/>
      <c r="K13" s="24"/>
      <c r="L13" s="70"/>
    </row>
    <row r="14" spans="1:12" x14ac:dyDescent="0.3">
      <c r="A14" s="32" t="s">
        <v>18</v>
      </c>
      <c r="B14" s="30"/>
      <c r="C14" s="33"/>
      <c r="D14" s="71"/>
      <c r="E14" s="34"/>
      <c r="F14" s="31"/>
      <c r="G14" s="33"/>
      <c r="H14" s="71"/>
      <c r="J14" s="31"/>
      <c r="K14" s="33"/>
      <c r="L14" s="71"/>
    </row>
    <row r="15" spans="1:12" x14ac:dyDescent="0.3">
      <c r="A15" s="35" t="s">
        <v>19</v>
      </c>
      <c r="B15" s="36"/>
      <c r="C15" s="37">
        <f t="shared" ref="C15" si="6">IF($C$3=0,0,B15/$C$3)</f>
        <v>0</v>
      </c>
      <c r="D15" s="72"/>
      <c r="E15" s="34"/>
      <c r="F15" s="38"/>
      <c r="G15" s="37">
        <f>IF($G$3=0,0,F15/$G$3)</f>
        <v>0</v>
      </c>
      <c r="H15" s="72"/>
      <c r="J15" s="38"/>
      <c r="K15" s="37">
        <f>IF($K$3=0,0,J15/$K$3)</f>
        <v>0</v>
      </c>
      <c r="L15" s="72"/>
    </row>
    <row r="16" spans="1:12" x14ac:dyDescent="0.3">
      <c r="A16" s="39" t="s">
        <v>20</v>
      </c>
      <c r="B16" s="40"/>
      <c r="C16" s="68"/>
      <c r="D16" s="73"/>
      <c r="E16" s="34"/>
      <c r="F16" s="41"/>
      <c r="G16" s="42"/>
      <c r="H16" s="73"/>
      <c r="J16" s="41"/>
      <c r="K16" s="42"/>
      <c r="L16" s="73"/>
    </row>
    <row r="17" spans="1:12" x14ac:dyDescent="0.3">
      <c r="A17" s="22" t="s">
        <v>21</v>
      </c>
      <c r="B17" s="43">
        <f>SUM(B15:B16)</f>
        <v>0</v>
      </c>
      <c r="C17" s="37">
        <f t="shared" ref="C17" si="7">IF($C$3=0,0,B17/$C$3)</f>
        <v>0</v>
      </c>
      <c r="D17" s="71"/>
      <c r="E17" s="34"/>
      <c r="F17" s="44">
        <f>SUM(F15:F16)</f>
        <v>0</v>
      </c>
      <c r="G17" s="37">
        <f>IF($G$3=0,0,F17/$G$3)</f>
        <v>0</v>
      </c>
      <c r="H17" s="71"/>
      <c r="J17" s="44">
        <f>SUM(J15:J16)</f>
        <v>0</v>
      </c>
      <c r="K17" s="37">
        <f>IF($K$3=0,0,J17/$K$3)</f>
        <v>0</v>
      </c>
      <c r="L17" s="71"/>
    </row>
    <row r="18" spans="1:12" x14ac:dyDescent="0.3">
      <c r="A18" s="45" t="s">
        <v>22</v>
      </c>
      <c r="B18" s="43">
        <f>B17-B20</f>
        <v>0</v>
      </c>
      <c r="C18" s="24"/>
      <c r="D18" s="71"/>
      <c r="E18" s="34"/>
      <c r="F18" s="44">
        <f>F17-F20</f>
        <v>0</v>
      </c>
      <c r="G18" s="24"/>
      <c r="H18" s="71"/>
      <c r="J18" s="44">
        <f>J17-J20</f>
        <v>0</v>
      </c>
      <c r="K18" s="24"/>
      <c r="L18" s="71"/>
    </row>
    <row r="19" spans="1:12" x14ac:dyDescent="0.3">
      <c r="A19" s="46" t="s">
        <v>23</v>
      </c>
      <c r="B19" s="47">
        <f>(B18+B17)/2</f>
        <v>0</v>
      </c>
      <c r="C19" s="33"/>
      <c r="D19" s="73"/>
      <c r="E19" s="34"/>
      <c r="F19" s="48">
        <f>(F18+F17)/2</f>
        <v>0</v>
      </c>
      <c r="G19" s="33"/>
      <c r="H19" s="73"/>
      <c r="J19" s="48">
        <f>(J18+J17)/2</f>
        <v>0</v>
      </c>
      <c r="K19" s="33"/>
      <c r="L19" s="73"/>
    </row>
    <row r="20" spans="1:12" x14ac:dyDescent="0.3">
      <c r="A20" s="35" t="s">
        <v>24</v>
      </c>
      <c r="B20" s="49">
        <f>C20*B17</f>
        <v>0</v>
      </c>
      <c r="C20" s="50">
        <v>0.14000000000000001</v>
      </c>
      <c r="D20" s="72"/>
      <c r="E20" s="34"/>
      <c r="F20" s="51">
        <f>G20*F17</f>
        <v>0</v>
      </c>
      <c r="G20" s="50">
        <v>0.12</v>
      </c>
      <c r="H20" s="72"/>
      <c r="J20" s="51">
        <f>K20*J17</f>
        <v>0</v>
      </c>
      <c r="K20" s="50"/>
      <c r="L20" s="72"/>
    </row>
    <row r="21" spans="1:12" x14ac:dyDescent="0.3">
      <c r="A21" s="39" t="s">
        <v>25</v>
      </c>
      <c r="B21" s="52">
        <f>C21*B19</f>
        <v>0</v>
      </c>
      <c r="C21" s="53">
        <v>0.05</v>
      </c>
      <c r="D21" s="73"/>
      <c r="E21" s="34"/>
      <c r="F21" s="54">
        <f>G21*F19</f>
        <v>0</v>
      </c>
      <c r="G21" s="53">
        <v>0.05</v>
      </c>
      <c r="H21" s="73"/>
      <c r="J21" s="54">
        <f>K21*J19</f>
        <v>0</v>
      </c>
      <c r="K21" s="53"/>
      <c r="L21" s="73"/>
    </row>
    <row r="22" spans="1:12" ht="16.2" thickBot="1" x14ac:dyDescent="0.35">
      <c r="A22" s="7" t="s">
        <v>26</v>
      </c>
      <c r="B22" s="55">
        <f>B21+B20</f>
        <v>0</v>
      </c>
      <c r="C22" s="56">
        <f t="shared" ref="C22" si="8">IF($C$3=0,0,B22/$C$3)</f>
        <v>0</v>
      </c>
      <c r="D22" s="74">
        <f>IF(B22=0,0,B22/$B$23)</f>
        <v>0</v>
      </c>
      <c r="E22" s="25"/>
      <c r="F22" s="69">
        <f>F21+F20</f>
        <v>0</v>
      </c>
      <c r="G22" s="56">
        <f t="shared" ref="G22" si="9">IF($G$3=0,0,F22/$G$3)</f>
        <v>0</v>
      </c>
      <c r="H22" s="74">
        <f>IF($F$23=0,0,F22/$F$23)</f>
        <v>0</v>
      </c>
      <c r="J22" s="69">
        <f>J21+J20</f>
        <v>0</v>
      </c>
      <c r="K22" s="56">
        <f t="shared" ref="K22" si="10">IF($K$3=0,0,J22/$K$3)</f>
        <v>0</v>
      </c>
      <c r="L22" s="74">
        <f>IF($J$23=0,0,J22/$J$23)</f>
        <v>0</v>
      </c>
    </row>
    <row r="23" spans="1:12" ht="25.95" customHeight="1" x14ac:dyDescent="0.35">
      <c r="A23" s="57" t="s">
        <v>27</v>
      </c>
      <c r="B23" s="58">
        <f>SUM(B6:B12)+B22</f>
        <v>0</v>
      </c>
      <c r="C23" s="59">
        <f>SUM(C6:C14)+C22</f>
        <v>0</v>
      </c>
      <c r="D23" s="60"/>
      <c r="E23" s="25"/>
      <c r="F23" s="58">
        <f>SUM(F6:F12)+F22</f>
        <v>0</v>
      </c>
      <c r="G23" s="59">
        <f>SUM(G6:G14)+G22</f>
        <v>0</v>
      </c>
      <c r="H23" s="60"/>
      <c r="J23" s="58">
        <f>SUM(J6:J12)+J22</f>
        <v>0</v>
      </c>
      <c r="K23" s="59">
        <f>SUM(K6:K14)+K22</f>
        <v>0</v>
      </c>
      <c r="L23" s="60"/>
    </row>
    <row r="24" spans="1:12" x14ac:dyDescent="0.3">
      <c r="B24" s="61"/>
      <c r="C24" s="62"/>
      <c r="D24" s="63"/>
      <c r="E24" s="61"/>
      <c r="F24" s="61"/>
      <c r="G24" s="62"/>
      <c r="H24" s="63"/>
      <c r="J24" s="61"/>
      <c r="K24" s="62"/>
      <c r="L24" s="63"/>
    </row>
    <row r="25" spans="1:12" ht="18" x14ac:dyDescent="0.35">
      <c r="A25" s="57" t="s">
        <v>28</v>
      </c>
      <c r="B25" s="64">
        <f>IF(B4=0,0,B23/B4)</f>
        <v>0</v>
      </c>
      <c r="C25" s="65"/>
      <c r="D25" s="66"/>
      <c r="E25" s="67"/>
      <c r="F25" s="64">
        <f>IF(F4=0,0,F23/F4)</f>
        <v>0</v>
      </c>
      <c r="G25" s="65"/>
      <c r="H25" s="66"/>
      <c r="J25" s="64">
        <f>IF(J4=0,0,J23/J4)</f>
        <v>0</v>
      </c>
      <c r="K25" s="65"/>
      <c r="L25" s="66"/>
    </row>
    <row r="26" spans="1:12" x14ac:dyDescent="0.3">
      <c r="B26" s="61"/>
      <c r="C26" s="61"/>
      <c r="D26" s="63"/>
      <c r="E26" s="61"/>
    </row>
    <row r="27" spans="1:12" x14ac:dyDescent="0.3">
      <c r="B27" s="61"/>
      <c r="C27" s="61"/>
      <c r="D27" s="63"/>
      <c r="E27" s="61"/>
    </row>
    <row r="28" spans="1:12" x14ac:dyDescent="0.3">
      <c r="B28" s="61"/>
      <c r="C28" s="61"/>
      <c r="D28" s="63"/>
      <c r="E28" s="61"/>
    </row>
    <row r="29" spans="1:12" x14ac:dyDescent="0.3">
      <c r="B29" s="61"/>
      <c r="C29" s="61"/>
      <c r="D29" s="63"/>
      <c r="E29" s="61"/>
    </row>
    <row r="30" spans="1:12" x14ac:dyDescent="0.3">
      <c r="B30" s="61"/>
      <c r="C30" s="61"/>
      <c r="D30" s="63"/>
      <c r="E30" s="61"/>
    </row>
    <row r="31" spans="1:12" x14ac:dyDescent="0.3">
      <c r="B31" s="61"/>
      <c r="C31" s="61"/>
      <c r="D31" s="63"/>
      <c r="E31" s="6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Maskinkalkyl enkel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Söderberg</dc:creator>
  <cp:lastModifiedBy>Jakob Söderberg</cp:lastModifiedBy>
  <dcterms:created xsi:type="dcterms:W3CDTF">2022-06-17T06:09:45Z</dcterms:created>
  <dcterms:modified xsi:type="dcterms:W3CDTF">2022-06-20T12:04:57Z</dcterms:modified>
</cp:coreProperties>
</file>